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2_SUPPORT\COMMUN\MARCHES\Equipe\_Actif\2025\2025RTPN5059_MAINTENANCE PONTS ELEVATEURS\1_CONSULTATION\2025RTPN5059_DCE\"/>
    </mc:Choice>
  </mc:AlternateContent>
  <xr:revisionPtr revIDLastSave="0" documentId="13_ncr:1_{C56C9D56-9645-445A-9C47-054AB0F0BCC5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DPGF" sheetId="1" r:id="rId1"/>
    <sheet name="nouvel ATELIER" sheetId="2" r:id="rId2"/>
  </sheets>
  <definedNames>
    <definedName name="_xlnm._FilterDatabase" localSheetId="0" hidden="1">DPGF!$A$1:$R$32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R5" i="2" s="1"/>
  <c r="P5" i="2"/>
  <c r="Q4" i="2"/>
  <c r="R4" i="2" s="1"/>
  <c r="P4" i="2"/>
  <c r="Q3" i="2"/>
  <c r="R3" i="2" s="1"/>
  <c r="P3" i="2"/>
  <c r="Q2" i="2"/>
  <c r="R2" i="2" s="1"/>
  <c r="P2" i="2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2" i="1"/>
  <c r="P3" i="1"/>
  <c r="R3" i="1" s="1"/>
  <c r="P4" i="1"/>
  <c r="P5" i="1"/>
  <c r="P6" i="1"/>
  <c r="P7" i="1"/>
  <c r="R7" i="1" s="1"/>
  <c r="P8" i="1"/>
  <c r="P9" i="1"/>
  <c r="P10" i="1"/>
  <c r="P11" i="1"/>
  <c r="R11" i="1" s="1"/>
  <c r="P12" i="1"/>
  <c r="P13" i="1"/>
  <c r="P14" i="1"/>
  <c r="P15" i="1"/>
  <c r="R15" i="1" s="1"/>
  <c r="P16" i="1"/>
  <c r="P17" i="1"/>
  <c r="P18" i="1"/>
  <c r="P19" i="1"/>
  <c r="R19" i="1" s="1"/>
  <c r="P20" i="1"/>
  <c r="P21" i="1"/>
  <c r="P22" i="1"/>
  <c r="P23" i="1"/>
  <c r="R23" i="1" s="1"/>
  <c r="P24" i="1"/>
  <c r="P25" i="1"/>
  <c r="P26" i="1"/>
  <c r="P27" i="1"/>
  <c r="R27" i="1" s="1"/>
  <c r="P28" i="1"/>
  <c r="P29" i="1"/>
  <c r="P30" i="1"/>
  <c r="P31" i="1"/>
  <c r="R31" i="1" s="1"/>
  <c r="P32" i="1"/>
  <c r="P2" i="1"/>
  <c r="R4" i="1"/>
  <c r="R8" i="1"/>
  <c r="R12" i="1"/>
  <c r="R16" i="1"/>
  <c r="R20" i="1"/>
  <c r="R24" i="1"/>
  <c r="R28" i="1"/>
  <c r="R32" i="1"/>
  <c r="R2" i="1" l="1"/>
  <c r="R30" i="1"/>
  <c r="R22" i="1"/>
  <c r="R14" i="1"/>
  <c r="R6" i="1"/>
  <c r="R29" i="1"/>
  <c r="R25" i="1"/>
  <c r="R17" i="1"/>
  <c r="R9" i="1"/>
  <c r="R26" i="1"/>
  <c r="R18" i="1"/>
  <c r="R10" i="1"/>
  <c r="R21" i="1"/>
  <c r="R13" i="1"/>
  <c r="R5" i="1"/>
  <c r="R33" i="1" s="1"/>
</calcChain>
</file>

<file path=xl/sharedStrings.xml><?xml version="1.0" encoding="utf-8"?>
<sst xmlns="http://schemas.openxmlformats.org/spreadsheetml/2006/main" count="377" uniqueCount="108">
  <si>
    <t>DESIGNATION</t>
  </si>
  <si>
    <t>MARQUE</t>
  </si>
  <si>
    <t>MODELE</t>
  </si>
  <si>
    <t>N° SERIE</t>
  </si>
  <si>
    <t>Pont élévateur</t>
  </si>
  <si>
    <t>JAB</t>
  </si>
  <si>
    <t>187499/187501</t>
  </si>
  <si>
    <t>Pont à vérin encastré</t>
  </si>
  <si>
    <t>88874/888875</t>
  </si>
  <si>
    <t>UNIC</t>
  </si>
  <si>
    <t>AUTOP</t>
  </si>
  <si>
    <t>50538/50539</t>
  </si>
  <si>
    <t>Pont élévateur 2 colonnes</t>
  </si>
  <si>
    <t>ROTARY</t>
  </si>
  <si>
    <t>TTAA15F0067</t>
  </si>
  <si>
    <t>Pont élévateur 4 colonnes</t>
  </si>
  <si>
    <t>FXAD16G0026</t>
  </si>
  <si>
    <t>FXAD16G0036</t>
  </si>
  <si>
    <t>ACTIA MULLER</t>
  </si>
  <si>
    <t>HVZ 214/190 BT</t>
  </si>
  <si>
    <t>SGL 35</t>
  </si>
  <si>
    <t>TR 35.1 K/2300</t>
  </si>
  <si>
    <t>TR 50 SL/2300</t>
  </si>
  <si>
    <t>CM 2T5</t>
  </si>
  <si>
    <t>TR 35/1300 VH</t>
  </si>
  <si>
    <t>TR401 A/N</t>
  </si>
  <si>
    <t>SM 55 LT-51 B7040</t>
  </si>
  <si>
    <t>Pont élévateur à ciseaux ou à parallelogramme déformable</t>
  </si>
  <si>
    <t>MAROLOTEST</t>
  </si>
  <si>
    <t>TMT 600</t>
  </si>
  <si>
    <t>1245 Réf. 801470</t>
  </si>
  <si>
    <t>1200 Réf. 801470</t>
  </si>
  <si>
    <t>1200P</t>
  </si>
  <si>
    <t>267 Réf. 801441</t>
  </si>
  <si>
    <t>268 Réf. 801441</t>
  </si>
  <si>
    <t>1000P</t>
  </si>
  <si>
    <t>1208 Réf. 804020</t>
  </si>
  <si>
    <t>1209 Réf. 804020</t>
  </si>
  <si>
    <t>PERIODICITE
MAINTENANCE PREVENTIVE
(contrôle et réglage)</t>
  </si>
  <si>
    <t>Table élévatrice</t>
  </si>
  <si>
    <t>CELETTE</t>
  </si>
  <si>
    <t>VEGA36</t>
  </si>
  <si>
    <t>SEVEN XLVH</t>
  </si>
  <si>
    <t>FH2.30</t>
  </si>
  <si>
    <t>WEINMANN</t>
  </si>
  <si>
    <t>080768/15317</t>
  </si>
  <si>
    <t>GHC1000</t>
  </si>
  <si>
    <t>ADC FAYAT</t>
  </si>
  <si>
    <t>Pont roulant monopoutre</t>
  </si>
  <si>
    <t>CHARGE MAXIMALE UTILISATION</t>
  </si>
  <si>
    <t>600 KG</t>
  </si>
  <si>
    <t>14 000 KG</t>
  </si>
  <si>
    <t>3 500 KG</t>
  </si>
  <si>
    <t>2 500 KG</t>
  </si>
  <si>
    <t>3 000 KG</t>
  </si>
  <si>
    <t>5 500 KG</t>
  </si>
  <si>
    <t>5 000 KG</t>
  </si>
  <si>
    <t>4 000 KG</t>
  </si>
  <si>
    <t>2 000 KG</t>
  </si>
  <si>
    <t>400 KG</t>
  </si>
  <si>
    <t>Pont élévateur électro-hydraulique à ciseaux</t>
  </si>
  <si>
    <t>00187</t>
  </si>
  <si>
    <t>N° 2</t>
  </si>
  <si>
    <t>N° 1</t>
  </si>
  <si>
    <t>N°</t>
  </si>
  <si>
    <t>HERKULES K 1200 RS</t>
  </si>
  <si>
    <t>2 800 KG</t>
  </si>
  <si>
    <t>FINKBEINER</t>
  </si>
  <si>
    <t>FHB3000</t>
  </si>
  <si>
    <t>Pont élévateur mobile</t>
  </si>
  <si>
    <t>DAMA RL</t>
  </si>
  <si>
    <t>IEQ1013</t>
  </si>
  <si>
    <t>SEP.2019-1090</t>
  </si>
  <si>
    <t>ATELIER LEFAUCHEUX</t>
  </si>
  <si>
    <t>EAE</t>
  </si>
  <si>
    <t>EEIS726A</t>
  </si>
  <si>
    <t>EEFP2006271</t>
  </si>
  <si>
    <t>Pont élévateur mobile monocolonne</t>
  </si>
  <si>
    <t>CAMPUS 1</t>
  </si>
  <si>
    <t>ATELIER C2</t>
  </si>
  <si>
    <t>ATELIER E</t>
  </si>
  <si>
    <t>ATELIER J</t>
  </si>
  <si>
    <t>ATELIER J_VI PL</t>
  </si>
  <si>
    <t>ATELIER J_VI</t>
  </si>
  <si>
    <t>ATELIER L_PL</t>
  </si>
  <si>
    <t>GNFA ATELIER K2</t>
  </si>
  <si>
    <t>ATELIER L</t>
  </si>
  <si>
    <t>SITE</t>
  </si>
  <si>
    <t>BATIMENT</t>
  </si>
  <si>
    <t>ADRESSE</t>
  </si>
  <si>
    <t>40 BOULEVARD LEFAUCHEUX 72100 LE MANS</t>
  </si>
  <si>
    <t>SEMESTRIELLE</t>
  </si>
  <si>
    <t>ANNUELLE</t>
  </si>
  <si>
    <t>MAINTENANCE PREVENTIVE
NB PASSAGE PAR AN</t>
  </si>
  <si>
    <t>PERIODICITE
EPREUVE DE CHARGE
(VGP Obligatoire)</t>
  </si>
  <si>
    <t xml:space="preserve">MAINTENANCE PREVENTIVE
FORFAIT SEMESTRIEL HT </t>
  </si>
  <si>
    <t>EPREUVE DE CHARGE
(VGP Obligatoire)
NB PASSAGE PAR AN</t>
  </si>
  <si>
    <t>EPREUVE DE CHARGE
(VGP Obligatoire)
FORFAIT ANNUEL HT</t>
  </si>
  <si>
    <t>MONTANT ANNUEL HT
EPREUVE DE CHARGE
(VGP Obligatoire)</t>
  </si>
  <si>
    <t>MONTANT ANNUEL HT
MAINTENANCE PREVENTIVE</t>
  </si>
  <si>
    <t>MONTANT GLOBAL HT ANNUEL</t>
  </si>
  <si>
    <t>Colonne à compléter</t>
  </si>
  <si>
    <t>TOTAL HT
ANNUEL</t>
  </si>
  <si>
    <t>132 RUE HENRI CHAMPION 72100 LE MANS</t>
  </si>
  <si>
    <t>ATELIER L'</t>
  </si>
  <si>
    <t>TR 35/1700</t>
  </si>
  <si>
    <t>TR 350A/N
de luxe</t>
  </si>
  <si>
    <t>à confirmer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</si>
</sst>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zoomScale="80" zoomScaleNormal="80" workbookViewId="0">
      <pane xSplit="6" ySplit="1" topLeftCell="L2" activePane="bottomRight" state="frozen"/>
      <selection pane="topRight" activeCell="G1" sqref="G1"/>
      <selection pane="bottomLeft" activeCell="A2" sqref="A2"/>
      <selection pane="bottomRight" activeCell="B7" sqref="B7"/>
    </sheetView>
  </sheetViews>
  <sheetFormatPr baseColWidth="10" defaultRowHeight="12" x14ac:dyDescent="0.25"/>
  <cols>
    <col min="1" max="1" width="5" style="1" customWidth="1"/>
    <col min="2" max="2" width="55" style="1" customWidth="1"/>
    <col min="3" max="3" width="13.5703125" style="1" bestFit="1" customWidth="1"/>
    <col min="4" max="4" width="18.7109375" style="1" customWidth="1"/>
    <col min="5" max="5" width="17.28515625" style="1" customWidth="1"/>
    <col min="6" max="6" width="14.28515625" style="1" bestFit="1" customWidth="1"/>
    <col min="7" max="8" width="14.28515625" style="1" customWidth="1"/>
    <col min="9" max="9" width="24.85546875" style="2" bestFit="1" customWidth="1"/>
    <col min="10" max="10" width="20.85546875" style="1" customWidth="1"/>
    <col min="11" max="11" width="16.140625" style="1" customWidth="1"/>
    <col min="12" max="12" width="20.42578125" style="1" customWidth="1"/>
    <col min="13" max="13" width="20.85546875" style="1" customWidth="1"/>
    <col min="14" max="15" width="17.28515625" style="1" customWidth="1"/>
    <col min="16" max="16" width="15.140625" style="1" customWidth="1"/>
    <col min="17" max="17" width="13" style="1" customWidth="1"/>
    <col min="18" max="18" width="19" style="1" customWidth="1"/>
    <col min="19" max="16384" width="11.42578125" style="1"/>
  </cols>
  <sheetData>
    <row r="1" spans="1:18" ht="72" x14ac:dyDescent="0.25">
      <c r="A1" s="3" t="s">
        <v>64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49</v>
      </c>
      <c r="G1" s="3" t="s">
        <v>87</v>
      </c>
      <c r="H1" s="3" t="s">
        <v>88</v>
      </c>
      <c r="I1" s="3" t="s">
        <v>89</v>
      </c>
      <c r="J1" s="3" t="s">
        <v>38</v>
      </c>
      <c r="K1" s="3" t="s">
        <v>94</v>
      </c>
      <c r="L1" s="3" t="s">
        <v>93</v>
      </c>
      <c r="M1" s="3" t="s">
        <v>96</v>
      </c>
      <c r="N1" s="10" t="s">
        <v>95</v>
      </c>
      <c r="O1" s="11" t="s">
        <v>97</v>
      </c>
      <c r="P1" s="3" t="s">
        <v>99</v>
      </c>
      <c r="Q1" s="3" t="s">
        <v>98</v>
      </c>
      <c r="R1" s="3" t="s">
        <v>100</v>
      </c>
    </row>
    <row r="2" spans="1:18" ht="36" customHeight="1" x14ac:dyDescent="0.25">
      <c r="A2" s="4">
        <v>1</v>
      </c>
      <c r="B2" s="5" t="s">
        <v>7</v>
      </c>
      <c r="C2" s="5" t="s">
        <v>5</v>
      </c>
      <c r="D2" s="5" t="s">
        <v>21</v>
      </c>
      <c r="E2" s="5">
        <v>86780</v>
      </c>
      <c r="F2" s="5" t="s">
        <v>52</v>
      </c>
      <c r="G2" s="5" t="s">
        <v>78</v>
      </c>
      <c r="H2" s="5" t="s">
        <v>79</v>
      </c>
      <c r="I2" s="6" t="s">
        <v>103</v>
      </c>
      <c r="J2" s="4" t="s">
        <v>91</v>
      </c>
      <c r="K2" s="5" t="s">
        <v>92</v>
      </c>
      <c r="L2" s="4">
        <v>2</v>
      </c>
      <c r="M2" s="4">
        <v>1</v>
      </c>
      <c r="N2" s="10"/>
      <c r="O2" s="11"/>
      <c r="P2" s="9">
        <f>N2*L2</f>
        <v>0</v>
      </c>
      <c r="Q2" s="9">
        <f>O2*M2</f>
        <v>0</v>
      </c>
      <c r="R2" s="9">
        <f>Q2+P2</f>
        <v>0</v>
      </c>
    </row>
    <row r="3" spans="1:18" ht="36" customHeight="1" x14ac:dyDescent="0.25">
      <c r="A3" s="4">
        <v>2</v>
      </c>
      <c r="B3" s="5" t="s">
        <v>4</v>
      </c>
      <c r="C3" s="5" t="s">
        <v>9</v>
      </c>
      <c r="D3" s="5" t="s">
        <v>23</v>
      </c>
      <c r="E3" s="5">
        <v>28043</v>
      </c>
      <c r="F3" s="5" t="s">
        <v>53</v>
      </c>
      <c r="G3" s="5" t="s">
        <v>78</v>
      </c>
      <c r="H3" s="5" t="s">
        <v>79</v>
      </c>
      <c r="I3" s="6" t="s">
        <v>103</v>
      </c>
      <c r="J3" s="4" t="s">
        <v>91</v>
      </c>
      <c r="K3" s="5" t="s">
        <v>92</v>
      </c>
      <c r="L3" s="4">
        <v>2</v>
      </c>
      <c r="M3" s="4">
        <v>1</v>
      </c>
      <c r="N3" s="10"/>
      <c r="O3" s="11"/>
      <c r="P3" s="9">
        <f t="shared" ref="P3:P32" si="0">N3*L3</f>
        <v>0</v>
      </c>
      <c r="Q3" s="9">
        <f t="shared" ref="Q3:Q32" si="1">O3*M3</f>
        <v>0</v>
      </c>
      <c r="R3" s="9">
        <f t="shared" ref="R3:R32" si="2">Q3+P3</f>
        <v>0</v>
      </c>
    </row>
    <row r="4" spans="1:18" ht="36" customHeight="1" x14ac:dyDescent="0.25">
      <c r="A4" s="4">
        <v>3</v>
      </c>
      <c r="B4" s="5" t="s">
        <v>7</v>
      </c>
      <c r="C4" s="5" t="s">
        <v>44</v>
      </c>
      <c r="D4" s="5" t="s">
        <v>65</v>
      </c>
      <c r="E4" s="5" t="s">
        <v>63</v>
      </c>
      <c r="F4" s="5" t="s">
        <v>66</v>
      </c>
      <c r="G4" s="5" t="s">
        <v>78</v>
      </c>
      <c r="H4" s="5" t="s">
        <v>79</v>
      </c>
      <c r="I4" s="6" t="s">
        <v>103</v>
      </c>
      <c r="J4" s="4" t="s">
        <v>91</v>
      </c>
      <c r="K4" s="5" t="s">
        <v>92</v>
      </c>
      <c r="L4" s="4">
        <v>2</v>
      </c>
      <c r="M4" s="4">
        <v>1</v>
      </c>
      <c r="N4" s="10"/>
      <c r="O4" s="11"/>
      <c r="P4" s="9">
        <f t="shared" si="0"/>
        <v>0</v>
      </c>
      <c r="Q4" s="9">
        <f t="shared" si="1"/>
        <v>0</v>
      </c>
      <c r="R4" s="9">
        <f t="shared" si="2"/>
        <v>0</v>
      </c>
    </row>
    <row r="5" spans="1:18" ht="36" customHeight="1" x14ac:dyDescent="0.25">
      <c r="A5" s="4">
        <v>4</v>
      </c>
      <c r="B5" s="5" t="s">
        <v>7</v>
      </c>
      <c r="C5" s="5" t="s">
        <v>44</v>
      </c>
      <c r="D5" s="5" t="s">
        <v>65</v>
      </c>
      <c r="E5" s="5" t="s">
        <v>62</v>
      </c>
      <c r="F5" s="5" t="s">
        <v>66</v>
      </c>
      <c r="G5" s="5" t="s">
        <v>78</v>
      </c>
      <c r="H5" s="5" t="s">
        <v>79</v>
      </c>
      <c r="I5" s="6" t="s">
        <v>103</v>
      </c>
      <c r="J5" s="4" t="s">
        <v>91</v>
      </c>
      <c r="K5" s="5" t="s">
        <v>92</v>
      </c>
      <c r="L5" s="4">
        <v>2</v>
      </c>
      <c r="M5" s="4">
        <v>1</v>
      </c>
      <c r="N5" s="10"/>
      <c r="O5" s="11"/>
      <c r="P5" s="9">
        <f t="shared" si="0"/>
        <v>0</v>
      </c>
      <c r="Q5" s="9">
        <f t="shared" si="1"/>
        <v>0</v>
      </c>
      <c r="R5" s="9">
        <f t="shared" si="2"/>
        <v>0</v>
      </c>
    </row>
    <row r="6" spans="1:18" ht="36" customHeight="1" x14ac:dyDescent="0.25">
      <c r="A6" s="4">
        <v>5</v>
      </c>
      <c r="B6" s="4" t="s">
        <v>39</v>
      </c>
      <c r="C6" s="4" t="s">
        <v>40</v>
      </c>
      <c r="D6" s="4" t="s">
        <v>42</v>
      </c>
      <c r="E6" s="4" t="s">
        <v>62</v>
      </c>
      <c r="F6" s="4" t="s">
        <v>53</v>
      </c>
      <c r="G6" s="5" t="s">
        <v>78</v>
      </c>
      <c r="H6" s="5" t="s">
        <v>79</v>
      </c>
      <c r="I6" s="6" t="s">
        <v>103</v>
      </c>
      <c r="J6" s="4" t="s">
        <v>91</v>
      </c>
      <c r="K6" s="5" t="s">
        <v>92</v>
      </c>
      <c r="L6" s="4">
        <v>2</v>
      </c>
      <c r="M6" s="4">
        <v>1</v>
      </c>
      <c r="N6" s="10"/>
      <c r="O6" s="11"/>
      <c r="P6" s="9">
        <f t="shared" si="0"/>
        <v>0</v>
      </c>
      <c r="Q6" s="9">
        <f t="shared" si="1"/>
        <v>0</v>
      </c>
      <c r="R6" s="9">
        <f t="shared" si="2"/>
        <v>0</v>
      </c>
    </row>
    <row r="7" spans="1:18" ht="36" customHeight="1" x14ac:dyDescent="0.25">
      <c r="A7" s="4">
        <v>6</v>
      </c>
      <c r="B7" s="4" t="s">
        <v>39</v>
      </c>
      <c r="C7" s="4" t="s">
        <v>40</v>
      </c>
      <c r="D7" s="4" t="s">
        <v>41</v>
      </c>
      <c r="E7" s="4" t="s">
        <v>63</v>
      </c>
      <c r="F7" s="4" t="s">
        <v>53</v>
      </c>
      <c r="G7" s="5" t="s">
        <v>78</v>
      </c>
      <c r="H7" s="5" t="s">
        <v>79</v>
      </c>
      <c r="I7" s="6" t="s">
        <v>103</v>
      </c>
      <c r="J7" s="4" t="s">
        <v>91</v>
      </c>
      <c r="K7" s="5" t="s">
        <v>92</v>
      </c>
      <c r="L7" s="4">
        <v>2</v>
      </c>
      <c r="M7" s="4">
        <v>1</v>
      </c>
      <c r="N7" s="10"/>
      <c r="O7" s="11"/>
      <c r="P7" s="9">
        <f t="shared" si="0"/>
        <v>0</v>
      </c>
      <c r="Q7" s="9">
        <f t="shared" si="1"/>
        <v>0</v>
      </c>
      <c r="R7" s="9">
        <f t="shared" si="2"/>
        <v>0</v>
      </c>
    </row>
    <row r="8" spans="1:18" ht="36" customHeight="1" x14ac:dyDescent="0.25">
      <c r="A8" s="4">
        <v>7</v>
      </c>
      <c r="B8" s="5" t="s">
        <v>4</v>
      </c>
      <c r="C8" s="5" t="s">
        <v>10</v>
      </c>
      <c r="D8" s="5" t="s">
        <v>43</v>
      </c>
      <c r="E8" s="5" t="s">
        <v>11</v>
      </c>
      <c r="F8" s="5" t="s">
        <v>54</v>
      </c>
      <c r="G8" s="5" t="s">
        <v>78</v>
      </c>
      <c r="H8" s="5" t="s">
        <v>80</v>
      </c>
      <c r="I8" s="6" t="s">
        <v>103</v>
      </c>
      <c r="J8" s="4" t="s">
        <v>91</v>
      </c>
      <c r="K8" s="5" t="s">
        <v>92</v>
      </c>
      <c r="L8" s="4">
        <v>2</v>
      </c>
      <c r="M8" s="4">
        <v>1</v>
      </c>
      <c r="N8" s="10"/>
      <c r="O8" s="11"/>
      <c r="P8" s="9">
        <f t="shared" si="0"/>
        <v>0</v>
      </c>
      <c r="Q8" s="9">
        <f t="shared" si="1"/>
        <v>0</v>
      </c>
      <c r="R8" s="9">
        <f t="shared" si="2"/>
        <v>0</v>
      </c>
    </row>
    <row r="9" spans="1:18" ht="36" customHeight="1" x14ac:dyDescent="0.25">
      <c r="A9" s="4">
        <v>8</v>
      </c>
      <c r="B9" s="5" t="s">
        <v>12</v>
      </c>
      <c r="C9" s="5" t="s">
        <v>13</v>
      </c>
      <c r="D9" s="5" t="s">
        <v>20</v>
      </c>
      <c r="E9" s="5" t="s">
        <v>14</v>
      </c>
      <c r="F9" s="5" t="s">
        <v>52</v>
      </c>
      <c r="G9" s="5" t="s">
        <v>78</v>
      </c>
      <c r="H9" s="5" t="s">
        <v>80</v>
      </c>
      <c r="I9" s="6" t="s">
        <v>103</v>
      </c>
      <c r="J9" s="4" t="s">
        <v>91</v>
      </c>
      <c r="K9" s="5" t="s">
        <v>92</v>
      </c>
      <c r="L9" s="4">
        <v>2</v>
      </c>
      <c r="M9" s="4">
        <v>1</v>
      </c>
      <c r="N9" s="10"/>
      <c r="O9" s="11"/>
      <c r="P9" s="9">
        <f t="shared" si="0"/>
        <v>0</v>
      </c>
      <c r="Q9" s="9">
        <f t="shared" si="1"/>
        <v>0</v>
      </c>
      <c r="R9" s="9">
        <f t="shared" si="2"/>
        <v>0</v>
      </c>
    </row>
    <row r="10" spans="1:18" ht="36" customHeight="1" x14ac:dyDescent="0.25">
      <c r="A10" s="4">
        <v>9</v>
      </c>
      <c r="B10" s="5" t="s">
        <v>15</v>
      </c>
      <c r="C10" s="5" t="s">
        <v>13</v>
      </c>
      <c r="D10" s="5" t="s">
        <v>26</v>
      </c>
      <c r="E10" s="5" t="s">
        <v>16</v>
      </c>
      <c r="F10" s="5" t="s">
        <v>55</v>
      </c>
      <c r="G10" s="5" t="s">
        <v>78</v>
      </c>
      <c r="H10" s="5" t="s">
        <v>80</v>
      </c>
      <c r="I10" s="6" t="s">
        <v>103</v>
      </c>
      <c r="J10" s="4" t="s">
        <v>91</v>
      </c>
      <c r="K10" s="5" t="s">
        <v>92</v>
      </c>
      <c r="L10" s="4">
        <v>2</v>
      </c>
      <c r="M10" s="4">
        <v>1</v>
      </c>
      <c r="N10" s="10"/>
      <c r="O10" s="11"/>
      <c r="P10" s="9">
        <f t="shared" si="0"/>
        <v>0</v>
      </c>
      <c r="Q10" s="9">
        <f t="shared" si="1"/>
        <v>0</v>
      </c>
      <c r="R10" s="9">
        <f t="shared" si="2"/>
        <v>0</v>
      </c>
    </row>
    <row r="11" spans="1:18" ht="36" customHeight="1" x14ac:dyDescent="0.25">
      <c r="A11" s="4">
        <v>10</v>
      </c>
      <c r="B11" s="5" t="s">
        <v>15</v>
      </c>
      <c r="C11" s="5" t="s">
        <v>13</v>
      </c>
      <c r="D11" s="5" t="s">
        <v>26</v>
      </c>
      <c r="E11" s="5" t="s">
        <v>17</v>
      </c>
      <c r="F11" s="5" t="s">
        <v>55</v>
      </c>
      <c r="G11" s="5" t="s">
        <v>78</v>
      </c>
      <c r="H11" s="5" t="s">
        <v>80</v>
      </c>
      <c r="I11" s="6" t="s">
        <v>103</v>
      </c>
      <c r="J11" s="4" t="s">
        <v>91</v>
      </c>
      <c r="K11" s="5" t="s">
        <v>92</v>
      </c>
      <c r="L11" s="4">
        <v>2</v>
      </c>
      <c r="M11" s="4">
        <v>1</v>
      </c>
      <c r="N11" s="10"/>
      <c r="O11" s="11"/>
      <c r="P11" s="9">
        <f t="shared" si="0"/>
        <v>0</v>
      </c>
      <c r="Q11" s="9">
        <f t="shared" si="1"/>
        <v>0</v>
      </c>
      <c r="R11" s="9">
        <f t="shared" si="2"/>
        <v>0</v>
      </c>
    </row>
    <row r="12" spans="1:18" ht="36" customHeight="1" x14ac:dyDescent="0.25">
      <c r="A12" s="4">
        <v>11</v>
      </c>
      <c r="B12" s="5" t="s">
        <v>7</v>
      </c>
      <c r="C12" s="5" t="s">
        <v>5</v>
      </c>
      <c r="D12" s="5" t="s">
        <v>24</v>
      </c>
      <c r="E12" s="5">
        <v>88772</v>
      </c>
      <c r="F12" s="5" t="s">
        <v>52</v>
      </c>
      <c r="G12" s="5" t="s">
        <v>78</v>
      </c>
      <c r="H12" s="5" t="s">
        <v>81</v>
      </c>
      <c r="I12" s="6" t="s">
        <v>103</v>
      </c>
      <c r="J12" s="4" t="s">
        <v>91</v>
      </c>
      <c r="K12" s="5" t="s">
        <v>92</v>
      </c>
      <c r="L12" s="4">
        <v>2</v>
      </c>
      <c r="M12" s="4">
        <v>1</v>
      </c>
      <c r="N12" s="10"/>
      <c r="O12" s="11"/>
      <c r="P12" s="9">
        <f t="shared" si="0"/>
        <v>0</v>
      </c>
      <c r="Q12" s="9">
        <f t="shared" si="1"/>
        <v>0</v>
      </c>
      <c r="R12" s="9">
        <f t="shared" si="2"/>
        <v>0</v>
      </c>
    </row>
    <row r="13" spans="1:18" ht="36" customHeight="1" x14ac:dyDescent="0.25">
      <c r="A13" s="4">
        <v>12</v>
      </c>
      <c r="B13" s="5" t="s">
        <v>7</v>
      </c>
      <c r="C13" s="5" t="s">
        <v>5</v>
      </c>
      <c r="D13" s="5" t="s">
        <v>24</v>
      </c>
      <c r="E13" s="5">
        <v>88773</v>
      </c>
      <c r="F13" s="5" t="s">
        <v>52</v>
      </c>
      <c r="G13" s="5" t="s">
        <v>78</v>
      </c>
      <c r="H13" s="5" t="s">
        <v>81</v>
      </c>
      <c r="I13" s="6" t="s">
        <v>103</v>
      </c>
      <c r="J13" s="4" t="s">
        <v>91</v>
      </c>
      <c r="K13" s="5" t="s">
        <v>92</v>
      </c>
      <c r="L13" s="4">
        <v>2</v>
      </c>
      <c r="M13" s="4">
        <v>1</v>
      </c>
      <c r="N13" s="10"/>
      <c r="O13" s="11"/>
      <c r="P13" s="9">
        <f t="shared" si="0"/>
        <v>0</v>
      </c>
      <c r="Q13" s="9">
        <f t="shared" si="1"/>
        <v>0</v>
      </c>
      <c r="R13" s="9">
        <f t="shared" si="2"/>
        <v>0</v>
      </c>
    </row>
    <row r="14" spans="1:18" ht="36" customHeight="1" x14ac:dyDescent="0.25">
      <c r="A14" s="4">
        <v>13</v>
      </c>
      <c r="B14" s="5" t="s">
        <v>7</v>
      </c>
      <c r="C14" s="5" t="s">
        <v>5</v>
      </c>
      <c r="D14" s="5" t="s">
        <v>24</v>
      </c>
      <c r="E14" s="5">
        <v>88774</v>
      </c>
      <c r="F14" s="5" t="s">
        <v>52</v>
      </c>
      <c r="G14" s="5" t="s">
        <v>78</v>
      </c>
      <c r="H14" s="5" t="s">
        <v>81</v>
      </c>
      <c r="I14" s="6" t="s">
        <v>103</v>
      </c>
      <c r="J14" s="4" t="s">
        <v>91</v>
      </c>
      <c r="K14" s="5" t="s">
        <v>92</v>
      </c>
      <c r="L14" s="4">
        <v>2</v>
      </c>
      <c r="M14" s="4">
        <v>1</v>
      </c>
      <c r="N14" s="10"/>
      <c r="O14" s="11"/>
      <c r="P14" s="9">
        <f t="shared" si="0"/>
        <v>0</v>
      </c>
      <c r="Q14" s="9">
        <f t="shared" si="1"/>
        <v>0</v>
      </c>
      <c r="R14" s="9">
        <f t="shared" si="2"/>
        <v>0</v>
      </c>
    </row>
    <row r="15" spans="1:18" ht="36" customHeight="1" x14ac:dyDescent="0.25">
      <c r="A15" s="4">
        <v>14</v>
      </c>
      <c r="B15" s="5" t="s">
        <v>7</v>
      </c>
      <c r="C15" s="5" t="s">
        <v>5</v>
      </c>
      <c r="D15" s="5" t="s">
        <v>24</v>
      </c>
      <c r="E15" s="5">
        <v>88775</v>
      </c>
      <c r="F15" s="5" t="s">
        <v>52</v>
      </c>
      <c r="G15" s="5" t="s">
        <v>78</v>
      </c>
      <c r="H15" s="5" t="s">
        <v>81</v>
      </c>
      <c r="I15" s="6" t="s">
        <v>103</v>
      </c>
      <c r="J15" s="4" t="s">
        <v>91</v>
      </c>
      <c r="K15" s="5" t="s">
        <v>92</v>
      </c>
      <c r="L15" s="4">
        <v>2</v>
      </c>
      <c r="M15" s="4">
        <v>1</v>
      </c>
      <c r="N15" s="10"/>
      <c r="O15" s="11"/>
      <c r="P15" s="9">
        <f t="shared" si="0"/>
        <v>0</v>
      </c>
      <c r="Q15" s="9">
        <f t="shared" si="1"/>
        <v>0</v>
      </c>
      <c r="R15" s="9">
        <f t="shared" si="2"/>
        <v>0</v>
      </c>
    </row>
    <row r="16" spans="1:18" ht="36" customHeight="1" x14ac:dyDescent="0.25">
      <c r="A16" s="4">
        <v>15</v>
      </c>
      <c r="B16" s="5" t="s">
        <v>7</v>
      </c>
      <c r="C16" s="5" t="s">
        <v>5</v>
      </c>
      <c r="D16" s="5" t="s">
        <v>24</v>
      </c>
      <c r="E16" s="5">
        <v>88778</v>
      </c>
      <c r="F16" s="5" t="s">
        <v>52</v>
      </c>
      <c r="G16" s="5" t="s">
        <v>78</v>
      </c>
      <c r="H16" s="5" t="s">
        <v>81</v>
      </c>
      <c r="I16" s="6" t="s">
        <v>103</v>
      </c>
      <c r="J16" s="4" t="s">
        <v>91</v>
      </c>
      <c r="K16" s="5" t="s">
        <v>92</v>
      </c>
      <c r="L16" s="4">
        <v>2</v>
      </c>
      <c r="M16" s="4">
        <v>1</v>
      </c>
      <c r="N16" s="10"/>
      <c r="O16" s="11"/>
      <c r="P16" s="9">
        <f t="shared" si="0"/>
        <v>0</v>
      </c>
      <c r="Q16" s="9">
        <f t="shared" si="1"/>
        <v>0</v>
      </c>
      <c r="R16" s="9">
        <f t="shared" si="2"/>
        <v>0</v>
      </c>
    </row>
    <row r="17" spans="1:18" ht="36" customHeight="1" x14ac:dyDescent="0.25">
      <c r="A17" s="4">
        <v>16</v>
      </c>
      <c r="B17" s="5" t="s">
        <v>7</v>
      </c>
      <c r="C17" s="5" t="s">
        <v>5</v>
      </c>
      <c r="D17" s="5" t="s">
        <v>22</v>
      </c>
      <c r="E17" s="5">
        <v>88781</v>
      </c>
      <c r="F17" s="5" t="s">
        <v>56</v>
      </c>
      <c r="G17" s="5" t="s">
        <v>78</v>
      </c>
      <c r="H17" s="5" t="s">
        <v>82</v>
      </c>
      <c r="I17" s="6" t="s">
        <v>103</v>
      </c>
      <c r="J17" s="4" t="s">
        <v>91</v>
      </c>
      <c r="K17" s="5" t="s">
        <v>92</v>
      </c>
      <c r="L17" s="4">
        <v>2</v>
      </c>
      <c r="M17" s="4">
        <v>1</v>
      </c>
      <c r="N17" s="10"/>
      <c r="O17" s="11"/>
      <c r="P17" s="9">
        <f t="shared" si="0"/>
        <v>0</v>
      </c>
      <c r="Q17" s="9">
        <f t="shared" si="1"/>
        <v>0</v>
      </c>
      <c r="R17" s="9">
        <f t="shared" si="2"/>
        <v>0</v>
      </c>
    </row>
    <row r="18" spans="1:18" ht="36" customHeight="1" x14ac:dyDescent="0.25">
      <c r="A18" s="4">
        <v>17</v>
      </c>
      <c r="B18" s="5" t="s">
        <v>60</v>
      </c>
      <c r="C18" s="5" t="s">
        <v>18</v>
      </c>
      <c r="D18" s="5">
        <v>795</v>
      </c>
      <c r="E18" s="7" t="s">
        <v>61</v>
      </c>
      <c r="F18" s="7" t="s">
        <v>56</v>
      </c>
      <c r="G18" s="5" t="s">
        <v>78</v>
      </c>
      <c r="H18" s="5" t="s">
        <v>81</v>
      </c>
      <c r="I18" s="6" t="s">
        <v>103</v>
      </c>
      <c r="J18" s="4" t="s">
        <v>91</v>
      </c>
      <c r="K18" s="5" t="s">
        <v>92</v>
      </c>
      <c r="L18" s="4">
        <v>2</v>
      </c>
      <c r="M18" s="4">
        <v>1</v>
      </c>
      <c r="N18" s="10"/>
      <c r="O18" s="11"/>
      <c r="P18" s="9">
        <f t="shared" si="0"/>
        <v>0</v>
      </c>
      <c r="Q18" s="9">
        <f t="shared" si="1"/>
        <v>0</v>
      </c>
      <c r="R18" s="9">
        <f t="shared" si="2"/>
        <v>0</v>
      </c>
    </row>
    <row r="19" spans="1:18" ht="36" customHeight="1" x14ac:dyDescent="0.25">
      <c r="A19" s="4">
        <v>18</v>
      </c>
      <c r="B19" s="5" t="s">
        <v>7</v>
      </c>
      <c r="C19" s="5" t="s">
        <v>5</v>
      </c>
      <c r="D19" s="5" t="s">
        <v>19</v>
      </c>
      <c r="E19" s="5" t="s">
        <v>8</v>
      </c>
      <c r="F19" s="5" t="s">
        <v>51</v>
      </c>
      <c r="G19" s="5" t="s">
        <v>78</v>
      </c>
      <c r="H19" s="5" t="s">
        <v>83</v>
      </c>
      <c r="I19" s="6" t="s">
        <v>103</v>
      </c>
      <c r="J19" s="4" t="s">
        <v>91</v>
      </c>
      <c r="K19" s="5" t="s">
        <v>92</v>
      </c>
      <c r="L19" s="4">
        <v>2</v>
      </c>
      <c r="M19" s="4">
        <v>1</v>
      </c>
      <c r="N19" s="10"/>
      <c r="O19" s="11"/>
      <c r="P19" s="9">
        <f t="shared" si="0"/>
        <v>0</v>
      </c>
      <c r="Q19" s="9">
        <f t="shared" si="1"/>
        <v>0</v>
      </c>
      <c r="R19" s="9">
        <f t="shared" si="2"/>
        <v>0</v>
      </c>
    </row>
    <row r="20" spans="1:18" ht="36" customHeight="1" x14ac:dyDescent="0.25">
      <c r="A20" s="4">
        <v>19</v>
      </c>
      <c r="B20" s="5" t="s">
        <v>4</v>
      </c>
      <c r="C20" s="5" t="s">
        <v>5</v>
      </c>
      <c r="D20" s="5" t="s">
        <v>25</v>
      </c>
      <c r="E20" s="5" t="s">
        <v>6</v>
      </c>
      <c r="F20" s="5" t="s">
        <v>57</v>
      </c>
      <c r="G20" s="5" t="s">
        <v>78</v>
      </c>
      <c r="H20" s="5" t="s">
        <v>85</v>
      </c>
      <c r="I20" s="6" t="s">
        <v>103</v>
      </c>
      <c r="J20" s="4" t="s">
        <v>91</v>
      </c>
      <c r="K20" s="5" t="s">
        <v>92</v>
      </c>
      <c r="L20" s="4">
        <v>2</v>
      </c>
      <c r="M20" s="4">
        <v>1</v>
      </c>
      <c r="N20" s="10"/>
      <c r="O20" s="11"/>
      <c r="P20" s="9">
        <f t="shared" si="0"/>
        <v>0</v>
      </c>
      <c r="Q20" s="9">
        <f t="shared" si="1"/>
        <v>0</v>
      </c>
      <c r="R20" s="9">
        <f t="shared" si="2"/>
        <v>0</v>
      </c>
    </row>
    <row r="21" spans="1:18" ht="36" customHeight="1" x14ac:dyDescent="0.25">
      <c r="A21" s="4">
        <v>20</v>
      </c>
      <c r="B21" s="5" t="s">
        <v>7</v>
      </c>
      <c r="C21" s="5" t="s">
        <v>5</v>
      </c>
      <c r="D21" s="5" t="s">
        <v>24</v>
      </c>
      <c r="E21" s="5">
        <v>88776</v>
      </c>
      <c r="F21" s="5" t="s">
        <v>52</v>
      </c>
      <c r="G21" s="5" t="s">
        <v>78</v>
      </c>
      <c r="H21" s="5" t="s">
        <v>85</v>
      </c>
      <c r="I21" s="6" t="s">
        <v>103</v>
      </c>
      <c r="J21" s="4" t="s">
        <v>91</v>
      </c>
      <c r="K21" s="5" t="s">
        <v>92</v>
      </c>
      <c r="L21" s="4">
        <v>2</v>
      </c>
      <c r="M21" s="4">
        <v>1</v>
      </c>
      <c r="N21" s="10"/>
      <c r="O21" s="11"/>
      <c r="P21" s="9">
        <f t="shared" si="0"/>
        <v>0</v>
      </c>
      <c r="Q21" s="9">
        <f t="shared" si="1"/>
        <v>0</v>
      </c>
      <c r="R21" s="9">
        <f t="shared" si="2"/>
        <v>0</v>
      </c>
    </row>
    <row r="22" spans="1:18" ht="36" customHeight="1" x14ac:dyDescent="0.25">
      <c r="A22" s="4">
        <v>21</v>
      </c>
      <c r="B22" s="5" t="s">
        <v>7</v>
      </c>
      <c r="C22" s="5" t="s">
        <v>5</v>
      </c>
      <c r="D22" s="5" t="s">
        <v>24</v>
      </c>
      <c r="E22" s="5">
        <v>88777</v>
      </c>
      <c r="F22" s="5" t="s">
        <v>52</v>
      </c>
      <c r="G22" s="5" t="s">
        <v>78</v>
      </c>
      <c r="H22" s="5" t="s">
        <v>85</v>
      </c>
      <c r="I22" s="6" t="s">
        <v>103</v>
      </c>
      <c r="J22" s="4" t="s">
        <v>91</v>
      </c>
      <c r="K22" s="5" t="s">
        <v>92</v>
      </c>
      <c r="L22" s="4">
        <v>2</v>
      </c>
      <c r="M22" s="4">
        <v>1</v>
      </c>
      <c r="N22" s="10"/>
      <c r="O22" s="11"/>
      <c r="P22" s="9">
        <f t="shared" si="0"/>
        <v>0</v>
      </c>
      <c r="Q22" s="9">
        <f t="shared" si="1"/>
        <v>0</v>
      </c>
      <c r="R22" s="9">
        <f t="shared" si="2"/>
        <v>0</v>
      </c>
    </row>
    <row r="23" spans="1:18" ht="36" customHeight="1" x14ac:dyDescent="0.25">
      <c r="A23" s="4">
        <v>22</v>
      </c>
      <c r="B23" s="5" t="s">
        <v>48</v>
      </c>
      <c r="C23" s="5" t="s">
        <v>47</v>
      </c>
      <c r="D23" s="5" t="s">
        <v>46</v>
      </c>
      <c r="E23" s="5" t="s">
        <v>45</v>
      </c>
      <c r="F23" s="5" t="s">
        <v>58</v>
      </c>
      <c r="G23" s="5" t="s">
        <v>78</v>
      </c>
      <c r="H23" s="5" t="s">
        <v>84</v>
      </c>
      <c r="I23" s="6" t="s">
        <v>103</v>
      </c>
      <c r="J23" s="4" t="s">
        <v>91</v>
      </c>
      <c r="K23" s="5" t="s">
        <v>92</v>
      </c>
      <c r="L23" s="4">
        <v>2</v>
      </c>
      <c r="M23" s="4">
        <v>1</v>
      </c>
      <c r="N23" s="10"/>
      <c r="O23" s="11"/>
      <c r="P23" s="9">
        <f t="shared" si="0"/>
        <v>0</v>
      </c>
      <c r="Q23" s="9">
        <f t="shared" si="1"/>
        <v>0</v>
      </c>
      <c r="R23" s="9">
        <f t="shared" si="2"/>
        <v>0</v>
      </c>
    </row>
    <row r="24" spans="1:18" ht="36" customHeight="1" x14ac:dyDescent="0.25">
      <c r="A24" s="4">
        <v>23</v>
      </c>
      <c r="B24" s="4" t="s">
        <v>27</v>
      </c>
      <c r="C24" s="4" t="s">
        <v>28</v>
      </c>
      <c r="D24" s="4" t="s">
        <v>29</v>
      </c>
      <c r="E24" s="4" t="s">
        <v>30</v>
      </c>
      <c r="F24" s="4" t="s">
        <v>50</v>
      </c>
      <c r="G24" s="5" t="s">
        <v>78</v>
      </c>
      <c r="H24" s="5" t="s">
        <v>86</v>
      </c>
      <c r="I24" s="6" t="s">
        <v>103</v>
      </c>
      <c r="J24" s="4" t="s">
        <v>91</v>
      </c>
      <c r="K24" s="5" t="s">
        <v>92</v>
      </c>
      <c r="L24" s="4">
        <v>2</v>
      </c>
      <c r="M24" s="4">
        <v>1</v>
      </c>
      <c r="N24" s="10"/>
      <c r="O24" s="11"/>
      <c r="P24" s="9">
        <f t="shared" si="0"/>
        <v>0</v>
      </c>
      <c r="Q24" s="9">
        <f t="shared" si="1"/>
        <v>0</v>
      </c>
      <c r="R24" s="9">
        <f t="shared" si="2"/>
        <v>0</v>
      </c>
    </row>
    <row r="25" spans="1:18" ht="36" customHeight="1" x14ac:dyDescent="0.25">
      <c r="A25" s="4">
        <v>24</v>
      </c>
      <c r="B25" s="4" t="s">
        <v>27</v>
      </c>
      <c r="C25" s="4" t="s">
        <v>28</v>
      </c>
      <c r="D25" s="4" t="s">
        <v>29</v>
      </c>
      <c r="E25" s="4" t="s">
        <v>31</v>
      </c>
      <c r="F25" s="4" t="s">
        <v>50</v>
      </c>
      <c r="G25" s="5" t="s">
        <v>78</v>
      </c>
      <c r="H25" s="5" t="s">
        <v>86</v>
      </c>
      <c r="I25" s="6" t="s">
        <v>103</v>
      </c>
      <c r="J25" s="4" t="s">
        <v>91</v>
      </c>
      <c r="K25" s="5" t="s">
        <v>92</v>
      </c>
      <c r="L25" s="4">
        <v>2</v>
      </c>
      <c r="M25" s="4">
        <v>1</v>
      </c>
      <c r="N25" s="10"/>
      <c r="O25" s="11"/>
      <c r="P25" s="9">
        <f t="shared" si="0"/>
        <v>0</v>
      </c>
      <c r="Q25" s="9">
        <f t="shared" si="1"/>
        <v>0</v>
      </c>
      <c r="R25" s="9">
        <f t="shared" si="2"/>
        <v>0</v>
      </c>
    </row>
    <row r="26" spans="1:18" ht="36" customHeight="1" x14ac:dyDescent="0.25">
      <c r="A26" s="4">
        <v>25</v>
      </c>
      <c r="B26" s="4" t="s">
        <v>27</v>
      </c>
      <c r="C26" s="4" t="s">
        <v>28</v>
      </c>
      <c r="D26" s="4" t="s">
        <v>32</v>
      </c>
      <c r="E26" s="4" t="s">
        <v>33</v>
      </c>
      <c r="F26" s="4" t="s">
        <v>50</v>
      </c>
      <c r="G26" s="5" t="s">
        <v>78</v>
      </c>
      <c r="H26" s="5" t="s">
        <v>86</v>
      </c>
      <c r="I26" s="6" t="s">
        <v>103</v>
      </c>
      <c r="J26" s="4" t="s">
        <v>91</v>
      </c>
      <c r="K26" s="5" t="s">
        <v>92</v>
      </c>
      <c r="L26" s="4">
        <v>2</v>
      </c>
      <c r="M26" s="4">
        <v>1</v>
      </c>
      <c r="N26" s="10"/>
      <c r="O26" s="11"/>
      <c r="P26" s="9">
        <f t="shared" si="0"/>
        <v>0</v>
      </c>
      <c r="Q26" s="9">
        <f t="shared" si="1"/>
        <v>0</v>
      </c>
      <c r="R26" s="9">
        <f t="shared" si="2"/>
        <v>0</v>
      </c>
    </row>
    <row r="27" spans="1:18" ht="36" customHeight="1" x14ac:dyDescent="0.25">
      <c r="A27" s="4">
        <v>26</v>
      </c>
      <c r="B27" s="4" t="s">
        <v>27</v>
      </c>
      <c r="C27" s="4" t="s">
        <v>28</v>
      </c>
      <c r="D27" s="4" t="s">
        <v>32</v>
      </c>
      <c r="E27" s="4" t="s">
        <v>34</v>
      </c>
      <c r="F27" s="4" t="s">
        <v>50</v>
      </c>
      <c r="G27" s="5" t="s">
        <v>78</v>
      </c>
      <c r="H27" s="5" t="s">
        <v>86</v>
      </c>
      <c r="I27" s="6" t="s">
        <v>103</v>
      </c>
      <c r="J27" s="4" t="s">
        <v>91</v>
      </c>
      <c r="K27" s="5" t="s">
        <v>92</v>
      </c>
      <c r="L27" s="4">
        <v>2</v>
      </c>
      <c r="M27" s="4">
        <v>1</v>
      </c>
      <c r="N27" s="10"/>
      <c r="O27" s="11"/>
      <c r="P27" s="9">
        <f t="shared" si="0"/>
        <v>0</v>
      </c>
      <c r="Q27" s="9">
        <f t="shared" si="1"/>
        <v>0</v>
      </c>
      <c r="R27" s="9">
        <f t="shared" si="2"/>
        <v>0</v>
      </c>
    </row>
    <row r="28" spans="1:18" ht="36" customHeight="1" x14ac:dyDescent="0.25">
      <c r="A28" s="4">
        <v>27</v>
      </c>
      <c r="B28" s="4" t="s">
        <v>27</v>
      </c>
      <c r="C28" s="4" t="s">
        <v>28</v>
      </c>
      <c r="D28" s="4" t="s">
        <v>35</v>
      </c>
      <c r="E28" s="4" t="s">
        <v>36</v>
      </c>
      <c r="F28" s="4" t="s">
        <v>59</v>
      </c>
      <c r="G28" s="5" t="s">
        <v>78</v>
      </c>
      <c r="H28" s="5" t="s">
        <v>86</v>
      </c>
      <c r="I28" s="6" t="s">
        <v>103</v>
      </c>
      <c r="J28" s="4" t="s">
        <v>91</v>
      </c>
      <c r="K28" s="5" t="s">
        <v>92</v>
      </c>
      <c r="L28" s="4">
        <v>2</v>
      </c>
      <c r="M28" s="4">
        <v>1</v>
      </c>
      <c r="N28" s="10"/>
      <c r="O28" s="11"/>
      <c r="P28" s="9">
        <f t="shared" si="0"/>
        <v>0</v>
      </c>
      <c r="Q28" s="9">
        <f t="shared" si="1"/>
        <v>0</v>
      </c>
      <c r="R28" s="9">
        <f t="shared" si="2"/>
        <v>0</v>
      </c>
    </row>
    <row r="29" spans="1:18" ht="36" customHeight="1" x14ac:dyDescent="0.25">
      <c r="A29" s="4">
        <v>28</v>
      </c>
      <c r="B29" s="4" t="s">
        <v>27</v>
      </c>
      <c r="C29" s="4" t="s">
        <v>28</v>
      </c>
      <c r="D29" s="4" t="s">
        <v>35</v>
      </c>
      <c r="E29" s="4" t="s">
        <v>37</v>
      </c>
      <c r="F29" s="4" t="s">
        <v>59</v>
      </c>
      <c r="G29" s="5" t="s">
        <v>78</v>
      </c>
      <c r="H29" s="5" t="s">
        <v>86</v>
      </c>
      <c r="I29" s="6" t="s">
        <v>103</v>
      </c>
      <c r="J29" s="4" t="s">
        <v>91</v>
      </c>
      <c r="K29" s="5" t="s">
        <v>92</v>
      </c>
      <c r="L29" s="4">
        <v>2</v>
      </c>
      <c r="M29" s="4">
        <v>1</v>
      </c>
      <c r="N29" s="10"/>
      <c r="O29" s="11"/>
      <c r="P29" s="9">
        <f t="shared" si="0"/>
        <v>0</v>
      </c>
      <c r="Q29" s="9">
        <f t="shared" si="1"/>
        <v>0</v>
      </c>
      <c r="R29" s="9">
        <f t="shared" si="2"/>
        <v>0</v>
      </c>
    </row>
    <row r="30" spans="1:18" ht="36" customHeight="1" x14ac:dyDescent="0.25">
      <c r="A30" s="4">
        <v>29</v>
      </c>
      <c r="B30" s="4" t="s">
        <v>69</v>
      </c>
      <c r="C30" s="4" t="s">
        <v>67</v>
      </c>
      <c r="D30" s="4" t="s">
        <v>68</v>
      </c>
      <c r="E30" s="4">
        <v>15131</v>
      </c>
      <c r="F30" s="4" t="s">
        <v>54</v>
      </c>
      <c r="G30" s="5" t="s">
        <v>78</v>
      </c>
      <c r="H30" s="5" t="s">
        <v>86</v>
      </c>
      <c r="I30" s="6" t="s">
        <v>103</v>
      </c>
      <c r="J30" s="4" t="s">
        <v>91</v>
      </c>
      <c r="K30" s="5" t="s">
        <v>92</v>
      </c>
      <c r="L30" s="4">
        <v>2</v>
      </c>
      <c r="M30" s="4">
        <v>1</v>
      </c>
      <c r="N30" s="10"/>
      <c r="O30" s="11"/>
      <c r="P30" s="9">
        <f t="shared" si="0"/>
        <v>0</v>
      </c>
      <c r="Q30" s="9">
        <f t="shared" si="1"/>
        <v>0</v>
      </c>
      <c r="R30" s="9">
        <f t="shared" si="2"/>
        <v>0</v>
      </c>
    </row>
    <row r="31" spans="1:18" ht="36" customHeight="1" x14ac:dyDescent="0.25">
      <c r="A31" s="4">
        <v>30</v>
      </c>
      <c r="B31" s="4" t="s">
        <v>77</v>
      </c>
      <c r="C31" s="4" t="s">
        <v>70</v>
      </c>
      <c r="D31" s="4" t="s">
        <v>71</v>
      </c>
      <c r="E31" s="4" t="s">
        <v>72</v>
      </c>
      <c r="F31" s="4" t="s">
        <v>53</v>
      </c>
      <c r="G31" s="4" t="s">
        <v>73</v>
      </c>
      <c r="H31" s="4" t="s">
        <v>73</v>
      </c>
      <c r="I31" s="8" t="s">
        <v>90</v>
      </c>
      <c r="J31" s="4" t="s">
        <v>91</v>
      </c>
      <c r="K31" s="5" t="s">
        <v>92</v>
      </c>
      <c r="L31" s="4">
        <v>2</v>
      </c>
      <c r="M31" s="4">
        <v>1</v>
      </c>
      <c r="N31" s="10"/>
      <c r="O31" s="11"/>
      <c r="P31" s="9">
        <f t="shared" si="0"/>
        <v>0</v>
      </c>
      <c r="Q31" s="9">
        <f t="shared" si="1"/>
        <v>0</v>
      </c>
      <c r="R31" s="9">
        <f t="shared" si="2"/>
        <v>0</v>
      </c>
    </row>
    <row r="32" spans="1:18" ht="36" customHeight="1" x14ac:dyDescent="0.25">
      <c r="A32" s="4">
        <v>31</v>
      </c>
      <c r="B32" s="4" t="s">
        <v>15</v>
      </c>
      <c r="C32" s="4" t="s">
        <v>74</v>
      </c>
      <c r="D32" s="4" t="s">
        <v>75</v>
      </c>
      <c r="E32" s="4" t="s">
        <v>76</v>
      </c>
      <c r="F32" s="4" t="s">
        <v>57</v>
      </c>
      <c r="G32" s="4" t="s">
        <v>73</v>
      </c>
      <c r="H32" s="4" t="s">
        <v>73</v>
      </c>
      <c r="I32" s="8" t="s">
        <v>90</v>
      </c>
      <c r="J32" s="4" t="s">
        <v>91</v>
      </c>
      <c r="K32" s="5" t="s">
        <v>92</v>
      </c>
      <c r="L32" s="4">
        <v>2</v>
      </c>
      <c r="M32" s="4">
        <v>1</v>
      </c>
      <c r="N32" s="10"/>
      <c r="O32" s="11"/>
      <c r="P32" s="9">
        <f t="shared" si="0"/>
        <v>0</v>
      </c>
      <c r="Q32" s="9">
        <f t="shared" si="1"/>
        <v>0</v>
      </c>
      <c r="R32" s="9">
        <f t="shared" si="2"/>
        <v>0</v>
      </c>
    </row>
    <row r="33" spans="14:18" ht="30.75" customHeight="1" x14ac:dyDescent="0.25">
      <c r="N33" s="12" t="s">
        <v>101</v>
      </c>
      <c r="O33" s="12" t="s">
        <v>101</v>
      </c>
      <c r="Q33" s="13" t="s">
        <v>102</v>
      </c>
      <c r="R33" s="13">
        <f>SUBTOTAL(109,R2:R32)</f>
        <v>0</v>
      </c>
    </row>
  </sheetData>
  <autoFilter ref="A1:R32" xr:uid="{3115D61D-FB71-4AEF-A04E-F98828419EB1}"/>
  <pageMargins left="0.19685039370078741" right="0.19685039370078741" top="0.39370078740157483" bottom="0.39370078740157483" header="0.31496062992125984" footer="0.31496062992125984"/>
  <pageSetup paperSize="9" scale="4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16533-DCA5-44EA-891C-F81B53C8ABFE}">
  <dimension ref="A1:R5"/>
  <sheetViews>
    <sheetView workbookViewId="0">
      <selection activeCell="C7" sqref="C7"/>
    </sheetView>
  </sheetViews>
  <sheetFormatPr baseColWidth="10" defaultRowHeight="15" x14ac:dyDescent="0.25"/>
  <sheetData>
    <row r="1" spans="1:18" ht="72" x14ac:dyDescent="0.25">
      <c r="A1" s="3" t="s">
        <v>64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49</v>
      </c>
      <c r="G1" s="3" t="s">
        <v>87</v>
      </c>
      <c r="H1" s="3" t="s">
        <v>88</v>
      </c>
      <c r="I1" s="3" t="s">
        <v>89</v>
      </c>
      <c r="J1" s="3" t="s">
        <v>38</v>
      </c>
      <c r="K1" s="3" t="s">
        <v>94</v>
      </c>
      <c r="L1" s="3" t="s">
        <v>93</v>
      </c>
      <c r="M1" s="3" t="s">
        <v>96</v>
      </c>
      <c r="N1" s="10" t="s">
        <v>95</v>
      </c>
      <c r="O1" s="11" t="s">
        <v>97</v>
      </c>
      <c r="P1" s="3" t="s">
        <v>99</v>
      </c>
      <c r="Q1" s="3" t="s">
        <v>98</v>
      </c>
      <c r="R1" s="3" t="s">
        <v>100</v>
      </c>
    </row>
    <row r="2" spans="1:18" ht="27" x14ac:dyDescent="0.25">
      <c r="A2" s="4">
        <v>32</v>
      </c>
      <c r="B2" s="5" t="s">
        <v>7</v>
      </c>
      <c r="C2" s="5" t="s">
        <v>5</v>
      </c>
      <c r="D2" s="5" t="s">
        <v>105</v>
      </c>
      <c r="E2" s="14" t="s">
        <v>107</v>
      </c>
      <c r="F2" s="5" t="s">
        <v>52</v>
      </c>
      <c r="G2" s="5" t="s">
        <v>78</v>
      </c>
      <c r="H2" s="5" t="s">
        <v>104</v>
      </c>
      <c r="I2" s="6" t="s">
        <v>103</v>
      </c>
      <c r="J2" s="4" t="s">
        <v>91</v>
      </c>
      <c r="K2" s="5" t="s">
        <v>92</v>
      </c>
      <c r="L2" s="4">
        <v>2</v>
      </c>
      <c r="M2" s="4">
        <v>1</v>
      </c>
      <c r="N2" s="10"/>
      <c r="O2" s="11"/>
      <c r="P2" s="9">
        <f>N2*L2</f>
        <v>0</v>
      </c>
      <c r="Q2" s="9">
        <f>O2*M2</f>
        <v>0</v>
      </c>
      <c r="R2" s="9">
        <f>Q2+P2</f>
        <v>0</v>
      </c>
    </row>
    <row r="3" spans="1:18" ht="27" x14ac:dyDescent="0.25">
      <c r="A3" s="4">
        <v>33</v>
      </c>
      <c r="B3" s="5" t="s">
        <v>7</v>
      </c>
      <c r="C3" s="5" t="s">
        <v>5</v>
      </c>
      <c r="D3" s="5" t="s">
        <v>105</v>
      </c>
      <c r="E3" s="14" t="s">
        <v>107</v>
      </c>
      <c r="F3" s="5" t="s">
        <v>52</v>
      </c>
      <c r="G3" s="5" t="s">
        <v>78</v>
      </c>
      <c r="H3" s="5" t="s">
        <v>104</v>
      </c>
      <c r="I3" s="6" t="s">
        <v>103</v>
      </c>
      <c r="J3" s="4" t="s">
        <v>91</v>
      </c>
      <c r="K3" s="5" t="s">
        <v>92</v>
      </c>
      <c r="L3" s="4">
        <v>2</v>
      </c>
      <c r="M3" s="4">
        <v>1</v>
      </c>
      <c r="N3" s="10"/>
      <c r="O3" s="11"/>
      <c r="P3" s="9">
        <f t="shared" ref="P3:Q5" si="0">N3*L3</f>
        <v>0</v>
      </c>
      <c r="Q3" s="9">
        <f t="shared" si="0"/>
        <v>0</v>
      </c>
      <c r="R3" s="9">
        <f t="shared" ref="R3:R5" si="1">Q3+P3</f>
        <v>0</v>
      </c>
    </row>
    <row r="4" spans="1:18" ht="27" x14ac:dyDescent="0.25">
      <c r="A4" s="4">
        <v>34</v>
      </c>
      <c r="B4" s="5" t="s">
        <v>7</v>
      </c>
      <c r="C4" s="5" t="s">
        <v>5</v>
      </c>
      <c r="D4" s="5" t="s">
        <v>105</v>
      </c>
      <c r="E4" s="14" t="s">
        <v>107</v>
      </c>
      <c r="F4" s="5" t="s">
        <v>52</v>
      </c>
      <c r="G4" s="5" t="s">
        <v>78</v>
      </c>
      <c r="H4" s="5" t="s">
        <v>104</v>
      </c>
      <c r="I4" s="6" t="s">
        <v>103</v>
      </c>
      <c r="J4" s="4" t="s">
        <v>91</v>
      </c>
      <c r="K4" s="5" t="s">
        <v>92</v>
      </c>
      <c r="L4" s="4">
        <v>2</v>
      </c>
      <c r="M4" s="4">
        <v>1</v>
      </c>
      <c r="N4" s="10"/>
      <c r="O4" s="11"/>
      <c r="P4" s="9">
        <f t="shared" si="0"/>
        <v>0</v>
      </c>
      <c r="Q4" s="9">
        <f t="shared" si="0"/>
        <v>0</v>
      </c>
      <c r="R4" s="9">
        <f t="shared" si="1"/>
        <v>0</v>
      </c>
    </row>
    <row r="5" spans="1:18" ht="27" x14ac:dyDescent="0.25">
      <c r="A5" s="4">
        <v>35</v>
      </c>
      <c r="B5" s="5" t="s">
        <v>7</v>
      </c>
      <c r="C5" s="5" t="s">
        <v>5</v>
      </c>
      <c r="D5" s="5" t="s">
        <v>106</v>
      </c>
      <c r="E5" s="14" t="s">
        <v>107</v>
      </c>
      <c r="F5" s="5" t="s">
        <v>52</v>
      </c>
      <c r="G5" s="5" t="s">
        <v>78</v>
      </c>
      <c r="H5" s="5" t="s">
        <v>104</v>
      </c>
      <c r="I5" s="6" t="s">
        <v>103</v>
      </c>
      <c r="J5" s="4" t="s">
        <v>91</v>
      </c>
      <c r="K5" s="5" t="s">
        <v>92</v>
      </c>
      <c r="L5" s="4">
        <v>2</v>
      </c>
      <c r="M5" s="4">
        <v>1</v>
      </c>
      <c r="N5" s="10"/>
      <c r="O5" s="11"/>
      <c r="P5" s="9">
        <f t="shared" si="0"/>
        <v>0</v>
      </c>
      <c r="Q5" s="9">
        <f t="shared" si="0"/>
        <v>0</v>
      </c>
      <c r="R5" s="9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nouvel ATELIER</vt:lpstr>
    </vt:vector>
  </TitlesOfParts>
  <Company>CCI des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TREHET Estella</dc:creator>
  <cp:lastModifiedBy>GUEDET Francesca</cp:lastModifiedBy>
  <cp:lastPrinted>2021-05-18T08:23:31Z</cp:lastPrinted>
  <dcterms:created xsi:type="dcterms:W3CDTF">2019-01-07T07:08:15Z</dcterms:created>
  <dcterms:modified xsi:type="dcterms:W3CDTF">2025-06-19T07:17:25Z</dcterms:modified>
</cp:coreProperties>
</file>